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<sst xmlns="http://schemas.openxmlformats.org/spreadsheetml/2006/main" count="520" uniqueCount="62">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</sst>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73" sqref="M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64813.7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147674.4</v>
      </c>
      <c r="C9" s="24">
        <f t="shared" si="0"/>
        <v>74202.09999999999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53765.10000000001</v>
      </c>
      <c r="AG9" s="50">
        <f>AG10+AG15+AG24+AG33+AG47+AG52+AG54+AG61+AG62+AG71+AG72+AG76+AG88+AG81+AG83+AG82+AG69+AG89+AG91+AG90+AG70+AG40+AG92</f>
        <v>168111.4</v>
      </c>
      <c r="AH9" s="49"/>
      <c r="AI9" s="49"/>
    </row>
    <row r="10" spans="1:33" ht="15.75">
      <c r="A10" s="4" t="s">
        <v>4</v>
      </c>
      <c r="B10" s="22">
        <v>13255.7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2937.0999999999995</v>
      </c>
      <c r="AG10" s="27">
        <f>B10+C10-AF10</f>
        <v>35969.200000000004</v>
      </c>
    </row>
    <row r="11" spans="1:33" ht="15.75">
      <c r="A11" s="3" t="s">
        <v>5</v>
      </c>
      <c r="B11" s="22">
        <v>12639.7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2697.3</v>
      </c>
      <c r="AG11" s="27">
        <f>B11+C11-AF11</f>
        <v>33271.5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4.9</v>
      </c>
      <c r="AG12" s="27">
        <f>B12+C12-AF12</f>
        <v>505.20000000000005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234.89999999999978</v>
      </c>
      <c r="AG14" s="27">
        <f>AG10-AG11-AG12-AG13</f>
        <v>2192.5000000000045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21149.5</v>
      </c>
      <c r="AG15" s="27">
        <f aca="true" t="shared" si="3" ref="AG15:AG31">B15+C15-AF15</f>
        <v>57097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7861.7</v>
      </c>
      <c r="AG16" s="71">
        <f t="shared" si="3"/>
        <v>23974.4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15042.4</v>
      </c>
      <c r="AG17" s="27">
        <f t="shared" si="3"/>
        <v>43495.3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1.3</v>
      </c>
      <c r="AG18" s="27">
        <f t="shared" si="3"/>
        <v>26.7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2902.2000000000003</v>
      </c>
      <c r="AG19" s="27">
        <f t="shared" si="3"/>
        <v>2211.7999999999997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2678.0000000000005</v>
      </c>
      <c r="AG20" s="27">
        <f t="shared" si="3"/>
        <v>5572.799999999999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310.9</v>
      </c>
      <c r="AG21" s="27">
        <f t="shared" si="3"/>
        <v>1222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214.69999999999948</v>
      </c>
      <c r="AG23" s="27">
        <f t="shared" si="3"/>
        <v>4568.400000000002</v>
      </c>
    </row>
    <row r="24" spans="1:33" ht="15" customHeight="1">
      <c r="A24" s="4" t="s">
        <v>7</v>
      </c>
      <c r="B24" s="22">
        <f>32673.8+1513.4</f>
        <v>34187.2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12360</v>
      </c>
      <c r="AG24" s="27">
        <f t="shared" si="3"/>
        <v>39940.7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10110</v>
      </c>
      <c r="AG25" s="71">
        <f t="shared" si="3"/>
        <v>16272.8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34187.2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12360</v>
      </c>
      <c r="AG32" s="27">
        <f>AG24</f>
        <v>39940.7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75.7</v>
      </c>
      <c r="AG33" s="27">
        <f aca="true" t="shared" si="6" ref="AG33:AG38">B33+C33-AF33</f>
        <v>911.5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53</v>
      </c>
      <c r="AG34" s="27">
        <f t="shared" si="6"/>
        <v>318.2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39.1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3.8000000000000003</v>
      </c>
      <c r="AG39" s="27">
        <f>AG33-AG34-AG36-AG38-AG35-AG37</f>
        <v>213.69999999999993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</v>
      </c>
      <c r="AG40" s="27">
        <f aca="true" t="shared" si="8" ref="AG40:AG45">B40+C40-AF40</f>
        <v>857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301.6</v>
      </c>
      <c r="AG41" s="27">
        <f t="shared" si="8"/>
        <v>695.1999999999999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30.6</v>
      </c>
      <c r="AG44" s="27">
        <f t="shared" si="8"/>
        <v>107.5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11.799999999999976</v>
      </c>
      <c r="AG46" s="27">
        <f>AG40-AG41-AG42-AG43-AG44-AG45</f>
        <v>45.80000000000007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255.4</v>
      </c>
      <c r="AG47" s="27">
        <f>B47+C47-AF47</f>
        <v>2525.2999999999997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10.9</v>
      </c>
      <c r="AG48" s="27">
        <f>B48+C48-AF48</f>
        <v>58.9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177.20000000000002</v>
      </c>
      <c r="AG49" s="27">
        <f>B49+C49-AF49</f>
        <v>2076.9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67.29999999999998</v>
      </c>
      <c r="AG51" s="27">
        <f>AG47-AG49-AG48</f>
        <v>389.49999999999966</v>
      </c>
    </row>
    <row r="52" spans="1:33" ht="15" customHeight="1">
      <c r="A52" s="4" t="s">
        <v>0</v>
      </c>
      <c r="B52" s="22">
        <f>4677.3-90</f>
        <v>4587.3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2296.6</v>
      </c>
      <c r="AG52" s="27">
        <f aca="true" t="shared" si="12" ref="AG52:AG59">B52+C52-AF52</f>
        <v>5524.299999999999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84.3</v>
      </c>
      <c r="AG53" s="27">
        <f t="shared" si="12"/>
        <v>950.7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2587.7999999999997</v>
      </c>
      <c r="AG54" s="22">
        <f t="shared" si="12"/>
        <v>3811.1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2020</v>
      </c>
      <c r="AG55" s="22">
        <f t="shared" si="12"/>
        <v>2594.6000000000004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53.7</v>
      </c>
      <c r="AG57" s="22">
        <f t="shared" si="12"/>
        <v>178.2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508.99999999999966</v>
      </c>
      <c r="AG60" s="22">
        <f>AG54-AG55-AG57-AG59-AG56-AG58</f>
        <v>1038.2999999999995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96.80000000000001</v>
      </c>
      <c r="AG61" s="22">
        <f aca="true" t="shared" si="15" ref="AG61:AG67">B61+C61-AF61</f>
        <v>144.7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713.8000000000001</v>
      </c>
      <c r="AG62" s="22">
        <f t="shared" si="15"/>
        <v>3103.7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</v>
      </c>
      <c r="AG63" s="22">
        <f t="shared" si="15"/>
        <v>1301.1000000000001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22.5</v>
      </c>
      <c r="AG65" s="22">
        <f t="shared" si="15"/>
        <v>113.1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17.1</v>
      </c>
      <c r="AG66" s="22">
        <f t="shared" si="15"/>
        <v>169.4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271.20000000000005</v>
      </c>
      <c r="AG68" s="22">
        <f>AG62-AG63-AG66-AG67-AG65-AG64</f>
        <v>1463.8999999999996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1595.9</v>
      </c>
      <c r="AG69" s="30">
        <f aca="true" t="shared" si="17" ref="AG69:AG92">B69+C69-AF69</f>
        <v>2891.6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</f>
        <v>886.7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238.79999999999998</v>
      </c>
      <c r="AG72" s="30">
        <f t="shared" si="17"/>
        <v>3223.5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59.2</v>
      </c>
      <c r="AG74" s="30">
        <f t="shared" si="17"/>
        <v>919.0999999999999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63.8</v>
      </c>
      <c r="AG76" s="30">
        <f t="shared" si="17"/>
        <v>180.8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1593.9000000000003</v>
      </c>
      <c r="AG89" s="22">
        <f t="shared" si="17"/>
        <v>7632.499999999999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819.1</v>
      </c>
      <c r="AG90" s="22">
        <f t="shared" si="17"/>
        <v>1638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</f>
        <v>5830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5830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147674.4</v>
      </c>
      <c r="C94" s="42">
        <f t="shared" si="18"/>
        <v>74202.09999999999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53765.10000000001</v>
      </c>
      <c r="AG94" s="58">
        <f>AG10+AG15+AG24+AG33+AG47+AG52+AG54+AG61+AG62+AG69+AG71+AG72+AG76+AG81+AG82+AG83+AG88+AG89+AG90+AG91+AG70+AG40+AG92</f>
        <v>168111.4</v>
      </c>
    </row>
    <row r="95" spans="1:33" ht="15.75">
      <c r="A95" s="3" t="s">
        <v>5</v>
      </c>
      <c r="B95" s="22">
        <f aca="true" t="shared" si="19" ref="B95:AD95">B11+B17+B26+B34+B55+B63+B73+B41+B77+B48</f>
        <v>74114.6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20564.7</v>
      </c>
      <c r="AG95" s="27">
        <f>B95+C95-AF95</f>
        <v>81827.40000000001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2947.7000000000003</v>
      </c>
      <c r="AG96" s="27">
        <f>B96+C96-AF96</f>
        <v>8448.099999999999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1.3</v>
      </c>
      <c r="AG97" s="27">
        <f>B97+C97-AF97</f>
        <v>27.099999999999998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2930.7000000000003</v>
      </c>
      <c r="AG98" s="27">
        <f>B98+C98-AF98</f>
        <v>2673.5000000000005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493.2</v>
      </c>
      <c r="AG99" s="27">
        <f>B99+C99-AF99</f>
        <v>3555.1</v>
      </c>
    </row>
    <row r="100" spans="1:33" ht="12.75">
      <c r="A100" s="1" t="s">
        <v>35</v>
      </c>
      <c r="B100" s="2">
        <f aca="true" t="shared" si="25" ref="B100:AD100">B94-B95-B96-B97-B98-B99</f>
        <v>63619.7</v>
      </c>
      <c r="C100" s="2">
        <f t="shared" si="25"/>
        <v>34787.999999999985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26827.500000000007</v>
      </c>
      <c r="AG100" s="2">
        <f>AG94-AG95-AG96-AG97-AG98-AG99</f>
        <v>71580.19999999998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2017-05-17T07:47:07Z</cp:lastPrinted>
  <dcterms:created xsi:type="dcterms:W3CDTF">2002-11-05T08:53:00Z</dcterms:created>
  <dcterms:modified xsi:type="dcterms:W3CDTF">2017-05-18T05:05:49Z</dcterms:modified>
  <cp:category/>
  <cp:version/>
  <cp:contentType/>
  <cp:contentStatus/>
</cp:coreProperties>
</file>